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EN CURSO\00 ARQUITECTURA CONSCIENTE\FORMACION\UNIVERSIDAD EUROPEA DEL ATLANTICO\EXPERTO EN ARQUITECTURA CONSCIENTE 2021\2022-2023\"/>
    </mc:Choice>
  </mc:AlternateContent>
  <xr:revisionPtr revIDLastSave="0" documentId="13_ncr:1_{E5DE8403-2FDD-49C5-84FA-B827CF47771E}" xr6:coauthVersionLast="45" xr6:coauthVersionMax="47" xr10:uidLastSave="{00000000-0000-0000-0000-000000000000}"/>
  <bookViews>
    <workbookView xWindow="-120" yWindow="-120" windowWidth="29040" windowHeight="17640" xr2:uid="{E850CE84-AFFE-43A5-B90C-3E25AE1D5062}"/>
  </bookViews>
  <sheets>
    <sheet name="Hoja1" sheetId="1" r:id="rId1"/>
  </sheets>
  <definedNames>
    <definedName name="_xlnm._FilterDatabase" localSheetId="0" hidden="1">Hoja1!$B$1:$B$67</definedName>
    <definedName name="_xlnm.Print_Area" localSheetId="0">Hoja1!$A$1:$G$68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" i="1" l="1"/>
  <c r="I40" i="1" l="1"/>
  <c r="G72" i="1"/>
  <c r="G73" i="1"/>
  <c r="G71" i="1" l="1"/>
  <c r="K68" i="1"/>
</calcChain>
</file>

<file path=xl/sharedStrings.xml><?xml version="1.0" encoding="utf-8"?>
<sst xmlns="http://schemas.openxmlformats.org/spreadsheetml/2006/main" count="267" uniqueCount="100">
  <si>
    <t>Anahí Asenjo Romera</t>
  </si>
  <si>
    <t>MODULO 1</t>
  </si>
  <si>
    <t>1. SOSTENIBILIDAD Y SALUD: BIOHABITABILIDAD</t>
  </si>
  <si>
    <t>1.1.1     Teoria de sistemas y pensamiento complejo</t>
  </si>
  <si>
    <t xml:space="preserve">Iñaki Alonso </t>
  </si>
  <si>
    <t>Carlos San Juan</t>
  </si>
  <si>
    <t>Susana Moreno Soriano</t>
  </si>
  <si>
    <t>8h</t>
  </si>
  <si>
    <t xml:space="preserve">1.3  Salud Geoambiental                                                </t>
  </si>
  <si>
    <t>Julian Marin</t>
  </si>
  <si>
    <t>1.3.2       Sistemas energeticos: Instalaciones biocompatibles, redes de barrios, gestion de recursos</t>
  </si>
  <si>
    <t>Ismael Caballero</t>
  </si>
  <si>
    <t>1.3.3       Factores de contaminacion geoambiental: Geobiofisico (campos e influencias geofisicas)</t>
  </si>
  <si>
    <t xml:space="preserve">1.4  Análisis de ciclo de vida y huella de carbono                            </t>
  </si>
  <si>
    <t xml:space="preserve">1.4   Arquitectura Bioclimatica y Bioconstruccion. Talleres de bioconstruccion y recuperacion de tecnicas tradicionales </t>
  </si>
  <si>
    <t>Javier Neila</t>
  </si>
  <si>
    <t>Anahi</t>
  </si>
  <si>
    <t>Nicolas Orellana</t>
  </si>
  <si>
    <t>Anahi-Santos</t>
  </si>
  <si>
    <t>Alvaro Aparicio</t>
  </si>
  <si>
    <t>MODULO 2</t>
  </si>
  <si>
    <t>2. SENSIBILIDAD Y ARQUITECTURA: FENG SHUI Y GEOMETRIA SAGRADA</t>
  </si>
  <si>
    <t xml:space="preserve">2.1  Feng Shui                                                                      </t>
  </si>
  <si>
    <t>2.1.1     La estructura energetica del ser humanon y el universo. Introduccion al concepto</t>
  </si>
  <si>
    <t>2.1.2    Rueda de elementos y orientaciones</t>
  </si>
  <si>
    <t>2.1.3      Herramientas de armonizacion. Minerales. Traslatador</t>
  </si>
  <si>
    <t xml:space="preserve">2.2  Geometria Sagrada                                                  </t>
  </si>
  <si>
    <t>2.2.1.1     Geometria en el espacio.Trazados reguladores</t>
  </si>
  <si>
    <t>Carlos Martin Lamoneda</t>
  </si>
  <si>
    <t>2.2.1.2     Geometria en el espacio.Trazados reguladores</t>
  </si>
  <si>
    <t>2.2.2.1     Geometria Sagrada; solidos platonicos</t>
  </si>
  <si>
    <t>2.2.3    Geometria Sagrada, organización del espacio y aplicación</t>
  </si>
  <si>
    <t xml:space="preserve">2.3 Electrofotonica                                                  </t>
  </si>
  <si>
    <t>3.1    Electrofotonica: comprobacion cientifica de la calidad del espacio</t>
  </si>
  <si>
    <t>Christian Bordes</t>
  </si>
  <si>
    <t>MODULO 3</t>
  </si>
  <si>
    <t>INICIO CURSO - PRESENTACION</t>
  </si>
  <si>
    <t>Horario</t>
  </si>
  <si>
    <t>Mod.</t>
  </si>
  <si>
    <t>Total h.</t>
  </si>
  <si>
    <t>ZOOM</t>
  </si>
  <si>
    <t>EXPERTO EN ARQUITECTURA CONSCIENTE. I EDICIÓN</t>
  </si>
  <si>
    <t>PROFESOR</t>
  </si>
  <si>
    <t>lunes</t>
  </si>
  <si>
    <t>19-20:30 h.</t>
  </si>
  <si>
    <t>Día</t>
  </si>
  <si>
    <t>jueves</t>
  </si>
  <si>
    <t>19-21 h.</t>
  </si>
  <si>
    <t>19-21:30 h.</t>
  </si>
  <si>
    <t>Anahí Asenjo + tribunal</t>
  </si>
  <si>
    <t>Fechas</t>
  </si>
  <si>
    <t>1.1 Cambio de paradigma en la Arquitectura y la Sociedad</t>
  </si>
  <si>
    <t>1.2 Sostenibilidad Urbana</t>
  </si>
  <si>
    <t>Taller presencial en Boceguillas - Madrid. Instalaciones de la Universidad Politécnica de Madrid. Se entregará programa y horario iniciada la formación.</t>
  </si>
  <si>
    <t>1.2.3      El Plan de Barrio. Participacion y co-diseño. Regeneracion urbana sostenible</t>
  </si>
  <si>
    <t>1.2.1        Buenas prácticas de de regeneración urbana y desarrollo sostenible. Ciudades emergentes</t>
  </si>
  <si>
    <t>1.2.2     Indicadores y certificación de sostenibilidad a la escala urbana. Economia circular y resiliencia</t>
  </si>
  <si>
    <t>1.2.4      El Plan de Barrio. Participacion y co-diseño. Regeneracion urbana sostenible</t>
  </si>
  <si>
    <t>Taller presencial. SAN LORENZO DE EL ESCORIAL</t>
  </si>
  <si>
    <t>Anahí</t>
  </si>
  <si>
    <t xml:space="preserve"> Anahí</t>
  </si>
  <si>
    <t>19-21h30</t>
  </si>
  <si>
    <t>3. TRABAJO FIN DE EXPERTO exposicion publica de trabajos</t>
  </si>
  <si>
    <t>2.1.3      Herramientas de armonizacion. El Jardin, Angulo Aureo</t>
  </si>
  <si>
    <t>10-14h              16-20h</t>
  </si>
  <si>
    <t>19-20h30</t>
  </si>
  <si>
    <t>1.4.5     Taller de construccion con tierra y sistemas tradicionales</t>
  </si>
  <si>
    <t>martes</t>
  </si>
  <si>
    <t>1.1.2     Introduccion a la sostenibilidad sistemica. Ecosofia</t>
  </si>
  <si>
    <t>2.2.2.1     Geometria Sagrada; vector de equilibrio</t>
  </si>
  <si>
    <t>1.3.1      Contaminacion electromagnetica y Calidad del ambiente interior</t>
  </si>
  <si>
    <t>1.4.1    Arquitectura popular; la observacion y la experiencia. Bioclimatica</t>
  </si>
  <si>
    <t>1.4.1    Arquitectura popular; la observacion y la experiencia. Bioclimatica</t>
  </si>
  <si>
    <t>RESUMEN</t>
  </si>
  <si>
    <t>SOSTENIBILIDAD Y SALUD: BIOHABITABILIDAD</t>
  </si>
  <si>
    <t>SENSIBILIDAD y ARQUITECTURA</t>
  </si>
  <si>
    <t>PROYECTO FINAL</t>
  </si>
  <si>
    <t>1.4.6     Taller de construccion con tierra y sistemas tradicionales</t>
  </si>
  <si>
    <t>1.4.2    Bioconstruccion</t>
  </si>
  <si>
    <t>1.4.3    Taller de bovedas geodesicas/visita prefabricados de paja</t>
  </si>
  <si>
    <t>1.4.5    Construccion con tierra y  tecnicas tradicionales</t>
  </si>
  <si>
    <t>1.4.6      Vegetacion en la edificacion y el paisaje</t>
  </si>
  <si>
    <t>1.4.4    Bioconstruccion/tecnicas tradicionales</t>
  </si>
  <si>
    <t>viernes, ver JUNIO</t>
  </si>
  <si>
    <t>sabado, ver JUNIO</t>
  </si>
  <si>
    <t>domingo, ver JUNIO</t>
  </si>
  <si>
    <t>16h</t>
  </si>
  <si>
    <t>Anahí-Santos</t>
  </si>
  <si>
    <t>39h</t>
  </si>
  <si>
    <t>Nicolás Orellana/Anahí</t>
  </si>
  <si>
    <t>1.4.4     Taller Bovedas Geodesicas/visita fabrica modulo prefabricado de paja</t>
  </si>
  <si>
    <t>Santos-Anahí</t>
  </si>
  <si>
    <t>9-14h</t>
  </si>
  <si>
    <t xml:space="preserve"> 16-21h</t>
  </si>
  <si>
    <t>9-14h             16-21h</t>
  </si>
  <si>
    <t>6h</t>
  </si>
  <si>
    <t>1.1.4     Introducción a la Economia del Bien Comun</t>
  </si>
  <si>
    <t>1.1.4     Introducción a la Economia del Bien Común</t>
  </si>
  <si>
    <t>1.4.1      ACV: Analisis del ciclo de vida y calculo de la huella de carbono como indicador. Introduccion al ecometro</t>
  </si>
  <si>
    <t>2,5h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</si>
</sst>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Century Gothic"/>
      <family val="2"/>
    </font>
    <font>
      <sz val="10"/>
      <name val="Calibri"/>
      <family val="2"/>
      <scheme val="minor"/>
    </font>
    <font>
      <sz val="11"/>
      <name val="Century Gothic"/>
      <family val="2"/>
    </font>
    <font>
      <sz val="10"/>
      <color rgb="FFFF0000"/>
      <name val="Century Gothic"/>
      <family val="2"/>
    </font>
    <font>
      <sz val="10"/>
      <color rgb="FF0070C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distributed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left" wrapText="1"/>
    </xf>
    <xf numFmtId="164" fontId="1" fillId="0" borderId="8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wrapText="1"/>
    </xf>
    <xf numFmtId="14" fontId="1" fillId="0" borderId="0" xfId="0" applyNumberFormat="1" applyFont="1" applyBorder="1" applyAlignment="1">
      <alignment horizontal="center" wrapText="1"/>
    </xf>
    <xf numFmtId="0" fontId="0" fillId="0" borderId="0" xfId="0" applyBorder="1"/>
    <xf numFmtId="0" fontId="1" fillId="0" borderId="3" xfId="0" applyFont="1" applyBorder="1" applyAlignment="1">
      <alignment horizontal="center" wrapText="1"/>
    </xf>
    <xf numFmtId="0" fontId="1" fillId="0" borderId="0" xfId="0" applyFont="1" applyBorder="1"/>
    <xf numFmtId="14" fontId="7" fillId="0" borderId="9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14" fontId="10" fillId="0" borderId="6" xfId="0" applyNumberFormat="1" applyFont="1" applyBorder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wrapText="1"/>
    </xf>
    <xf numFmtId="14" fontId="11" fillId="0" borderId="0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2" fontId="11" fillId="3" borderId="8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0" borderId="7" xfId="0" applyFont="1" applyBorder="1" applyAlignment="1">
      <alignment horizontal="left" wrapText="1"/>
    </xf>
    <xf numFmtId="0" fontId="10" fillId="0" borderId="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wrapText="1"/>
    </xf>
    <xf numFmtId="14" fontId="1" fillId="0" borderId="17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wrapText="1"/>
    </xf>
    <xf numFmtId="14" fontId="7" fillId="0" borderId="0" xfId="0" applyNumberFormat="1" applyFont="1" applyBorder="1" applyAlignment="1">
      <alignment horizontal="center" wrapText="1"/>
    </xf>
    <xf numFmtId="0" fontId="0" fillId="0" borderId="25" xfId="0" applyBorder="1"/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26" xfId="0" applyBorder="1"/>
    <xf numFmtId="0" fontId="0" fillId="0" borderId="6" xfId="0" applyBorder="1"/>
    <xf numFmtId="0" fontId="5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8" xfId="0" applyFont="1" applyBorder="1" applyAlignment="1">
      <alignment wrapText="1"/>
    </xf>
    <xf numFmtId="0" fontId="3" fillId="0" borderId="19" xfId="0" applyFont="1" applyBorder="1" applyAlignment="1">
      <alignment horizontal="center" wrapText="1"/>
    </xf>
    <xf numFmtId="0" fontId="3" fillId="0" borderId="19" xfId="0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distributed" wrapText="1"/>
    </xf>
    <xf numFmtId="0" fontId="3" fillId="0" borderId="31" xfId="0" applyFont="1" applyBorder="1" applyAlignment="1">
      <alignment horizontal="center" vertical="center" wrapText="1"/>
    </xf>
    <xf numFmtId="0" fontId="0" fillId="0" borderId="24" xfId="0" applyBorder="1"/>
    <xf numFmtId="0" fontId="0" fillId="0" borderId="29" xfId="0" applyBorder="1"/>
    <xf numFmtId="0" fontId="0" fillId="0" borderId="32" xfId="0" applyBorder="1" applyAlignment="1">
      <alignment horizontal="center"/>
    </xf>
    <xf numFmtId="0" fontId="0" fillId="0" borderId="32" xfId="0" applyBorder="1"/>
    <xf numFmtId="0" fontId="0" fillId="0" borderId="3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9" xfId="0" applyBorder="1"/>
    <xf numFmtId="0" fontId="0" fillId="0" borderId="19" xfId="0" applyBorder="1"/>
    <xf numFmtId="0" fontId="1" fillId="0" borderId="10" xfId="0" applyFont="1" applyBorder="1" applyAlignment="1">
      <alignment horizontal="left" wrapText="1"/>
    </xf>
    <xf numFmtId="0" fontId="1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0" fillId="0" borderId="33" xfId="0" applyBorder="1"/>
    <xf numFmtId="0" fontId="10" fillId="0" borderId="0" xfId="0" applyFont="1" applyFill="1" applyBorder="1" applyAlignment="1">
      <alignment horizontal="right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wrapText="1"/>
    </xf>
    <xf numFmtId="14" fontId="1" fillId="0" borderId="11" xfId="0" applyNumberFormat="1" applyFont="1" applyBorder="1" applyAlignment="1">
      <alignment horizontal="center" wrapText="1"/>
    </xf>
    <xf numFmtId="0" fontId="3" fillId="0" borderId="29" xfId="0" applyFont="1" applyBorder="1" applyAlignment="1">
      <alignment vertical="center" wrapText="1"/>
    </xf>
    <xf numFmtId="0" fontId="1" fillId="0" borderId="30" xfId="0" applyFont="1" applyBorder="1" applyAlignment="1">
      <alignment horizontal="center" vertical="center" wrapText="1"/>
    </xf>
    <xf numFmtId="2" fontId="1" fillId="2" borderId="30" xfId="0" applyNumberFormat="1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center" wrapText="1"/>
    </xf>
    <xf numFmtId="0" fontId="6" fillId="0" borderId="31" xfId="0" applyFont="1" applyBorder="1" applyAlignment="1">
      <alignment horizontal="center" vertical="center" wrapText="1"/>
    </xf>
    <xf numFmtId="0" fontId="3" fillId="0" borderId="29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49" fontId="3" fillId="0" borderId="3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0" fontId="1" fillId="0" borderId="28" xfId="0" applyFont="1" applyFill="1" applyBorder="1" applyAlignment="1">
      <alignment horizontal="center" wrapText="1"/>
    </xf>
    <xf numFmtId="49" fontId="1" fillId="0" borderId="8" xfId="0" applyNumberFormat="1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0" fillId="0" borderId="16" xfId="0" applyBorder="1"/>
    <xf numFmtId="49" fontId="1" fillId="0" borderId="19" xfId="0" applyNumberFormat="1" applyFont="1" applyBorder="1" applyAlignment="1">
      <alignment horizontal="center" wrapText="1"/>
    </xf>
    <xf numFmtId="2" fontId="3" fillId="0" borderId="19" xfId="0" applyNumberFormat="1" applyFont="1" applyBorder="1" applyAlignment="1">
      <alignment horizontal="center" wrapText="1"/>
    </xf>
    <xf numFmtId="0" fontId="3" fillId="0" borderId="35" xfId="0" applyFont="1" applyBorder="1" applyAlignment="1">
      <alignment horizontal="center" vertical="center" wrapText="1"/>
    </xf>
    <xf numFmtId="0" fontId="0" fillId="0" borderId="20" xfId="0" applyBorder="1"/>
    <xf numFmtId="0" fontId="5" fillId="0" borderId="10" xfId="0" applyFont="1" applyBorder="1" applyAlignment="1">
      <alignment wrapText="1"/>
    </xf>
    <xf numFmtId="0" fontId="5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49" fontId="3" fillId="0" borderId="19" xfId="0" applyNumberFormat="1" applyFont="1" applyBorder="1" applyAlignment="1">
      <alignment horizontal="center" vertical="distributed" wrapText="1"/>
    </xf>
    <xf numFmtId="14" fontId="7" fillId="0" borderId="3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wrapText="1"/>
    </xf>
    <xf numFmtId="49" fontId="3" fillId="0" borderId="11" xfId="0" applyNumberFormat="1" applyFont="1" applyBorder="1" applyAlignment="1">
      <alignment horizontal="center" vertical="distributed" wrapText="1"/>
    </xf>
    <xf numFmtId="14" fontId="1" fillId="0" borderId="31" xfId="0" applyNumberFormat="1" applyFont="1" applyBorder="1" applyAlignment="1">
      <alignment horizont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2956560</xdr:colOff>
      <xdr:row>0</xdr:row>
      <xdr:rowOff>137161</xdr:rowOff>
    </xdr:from>
    <xdr:to>
      <xdr:col>6</xdr:col>
      <xdr:colOff>876300</xdr:colOff>
      <xdr:row>0</xdr:row>
      <xdr:rowOff>964073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900129-9558-4492-B400-932B88F8D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6560" y="137161"/>
          <a:ext cx="5913120" cy="82691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37</xdr:row>
      <xdr:rowOff>104775</xdr:rowOff>
    </xdr:from>
    <xdr:to>
      <xdr:col>7</xdr:col>
      <xdr:colOff>0</xdr:colOff>
      <xdr:row>37</xdr:row>
      <xdr:rowOff>810208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620B10-4463-4AA8-B1B4-561DD6680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12258675"/>
          <a:ext cx="4924425" cy="705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39019-C7CC-4380-9CCE-BE6F4C44E3D4}">
  <sheetPr>
    <pageSetUpPr fitToPage="1"/>
  </sheetPr>
  <dimension ref="A1:K74"/>
  <sheetViews>
    <sheetView tabSelected="1" topLeftCell="A37" workbookViewId="0">
      <selection activeCell="L33" sqref="L33"/>
    </sheetView>
  </sheetViews>
  <sheetFormatPr baseColWidth="10" defaultRowHeight="15" x14ac:dyDescent="0.25"/>
  <cols>
    <col min="1" max="1" width="55.7109375" customWidth="1"/>
    <col min="2" max="2" width="22.42578125" style="1" customWidth="1"/>
    <col min="3" max="3" width="7.85546875" customWidth="1"/>
    <col min="4" max="4" width="13.140625" customWidth="1"/>
    <col min="5" max="5" width="9.5703125" customWidth="1"/>
    <col min="6" max="6" width="7.7109375" customWidth="1"/>
    <col min="7" max="7" width="13.28515625" customWidth="1"/>
    <col min="8" max="8" width="13.42578125" customWidth="1"/>
  </cols>
  <sheetData>
    <row r="1" spans="1:10" ht="82.15" customHeight="1" thickBot="1" x14ac:dyDescent="0.3">
      <c r="A1" s="77"/>
      <c r="B1" s="78"/>
      <c r="C1" s="79"/>
      <c r="D1" s="79"/>
      <c r="E1" s="79"/>
      <c r="F1" s="79"/>
      <c r="G1" s="80"/>
    </row>
    <row r="2" spans="1:10" ht="15.75" thickBot="1" x14ac:dyDescent="0.3">
      <c r="A2" s="12" t="s">
        <v>41</v>
      </c>
      <c r="B2" s="13" t="s">
        <v>42</v>
      </c>
      <c r="C2" s="14" t="s">
        <v>39</v>
      </c>
      <c r="D2" s="14" t="s">
        <v>37</v>
      </c>
      <c r="E2" s="14" t="s">
        <v>45</v>
      </c>
      <c r="F2" s="109" t="s">
        <v>38</v>
      </c>
      <c r="G2" s="2" t="s">
        <v>50</v>
      </c>
      <c r="H2" s="117">
        <f>SUM(H3:H38)</f>
        <v>73</v>
      </c>
    </row>
    <row r="3" spans="1:10" ht="15.75" thickBot="1" x14ac:dyDescent="0.3">
      <c r="A3" s="15" t="s">
        <v>36</v>
      </c>
      <c r="B3" s="16" t="s">
        <v>0</v>
      </c>
      <c r="C3" s="74">
        <v>1.5</v>
      </c>
      <c r="D3" s="17" t="s">
        <v>65</v>
      </c>
      <c r="E3" s="18" t="s">
        <v>46</v>
      </c>
      <c r="F3" s="115" t="s">
        <v>40</v>
      </c>
      <c r="G3" s="19">
        <v>44959</v>
      </c>
      <c r="H3">
        <v>1.5</v>
      </c>
    </row>
    <row r="4" spans="1:10" x14ac:dyDescent="0.25">
      <c r="A4" s="159"/>
      <c r="B4" s="160"/>
      <c r="C4" s="87"/>
      <c r="D4" s="87"/>
      <c r="E4" s="108"/>
      <c r="F4" s="114"/>
      <c r="G4" s="103"/>
    </row>
    <row r="5" spans="1:10" ht="15.75" thickBot="1" x14ac:dyDescent="0.3">
      <c r="A5" s="152" t="s">
        <v>1</v>
      </c>
      <c r="B5" s="153"/>
      <c r="C5" s="154"/>
      <c r="D5" s="154"/>
      <c r="E5" s="8"/>
      <c r="F5" s="155"/>
      <c r="G5" s="147"/>
    </row>
    <row r="6" spans="1:10" x14ac:dyDescent="0.25">
      <c r="A6" s="141" t="s">
        <v>2</v>
      </c>
      <c r="B6" s="13"/>
      <c r="C6" s="14"/>
      <c r="D6" s="14"/>
      <c r="E6" s="40"/>
      <c r="F6" s="156"/>
      <c r="G6" s="96"/>
    </row>
    <row r="7" spans="1:10" ht="26.25" x14ac:dyDescent="0.25">
      <c r="A7" s="9" t="s">
        <v>51</v>
      </c>
      <c r="B7" s="6"/>
      <c r="C7" s="6" t="s">
        <v>95</v>
      </c>
      <c r="D7" s="24"/>
      <c r="E7" s="22"/>
      <c r="F7" s="23"/>
      <c r="G7" s="81"/>
      <c r="H7">
        <v>6</v>
      </c>
    </row>
    <row r="8" spans="1:10" x14ac:dyDescent="0.25">
      <c r="A8" s="3" t="s">
        <v>3</v>
      </c>
      <c r="B8" s="5" t="s">
        <v>4</v>
      </c>
      <c r="C8" s="7">
        <v>1.5</v>
      </c>
      <c r="D8" s="43" t="s">
        <v>44</v>
      </c>
      <c r="E8" s="22" t="s">
        <v>67</v>
      </c>
      <c r="F8" s="7" t="s">
        <v>40</v>
      </c>
      <c r="G8" s="120">
        <v>44964</v>
      </c>
      <c r="H8" s="41"/>
      <c r="J8" s="38"/>
    </row>
    <row r="9" spans="1:10" ht="18" customHeight="1" x14ac:dyDescent="0.25">
      <c r="A9" s="3" t="s">
        <v>68</v>
      </c>
      <c r="B9" s="5" t="s">
        <v>4</v>
      </c>
      <c r="C9" s="7">
        <v>1.5</v>
      </c>
      <c r="D9" s="43" t="s">
        <v>44</v>
      </c>
      <c r="E9" s="44" t="s">
        <v>46</v>
      </c>
      <c r="F9" s="7" t="s">
        <v>40</v>
      </c>
      <c r="G9" s="120">
        <v>44966</v>
      </c>
      <c r="J9" s="38"/>
    </row>
    <row r="10" spans="1:10" x14ac:dyDescent="0.25">
      <c r="A10" s="3" t="s">
        <v>96</v>
      </c>
      <c r="B10" s="22" t="s">
        <v>5</v>
      </c>
      <c r="C10" s="7">
        <v>1.5</v>
      </c>
      <c r="D10" s="43" t="s">
        <v>44</v>
      </c>
      <c r="E10" s="44" t="s">
        <v>67</v>
      </c>
      <c r="F10" s="45" t="s">
        <v>40</v>
      </c>
      <c r="G10" s="120">
        <v>44971</v>
      </c>
    </row>
    <row r="11" spans="1:10" ht="15.75" thickBot="1" x14ac:dyDescent="0.3">
      <c r="A11" s="31" t="s">
        <v>97</v>
      </c>
      <c r="B11" s="18" t="s">
        <v>5</v>
      </c>
      <c r="C11" s="11">
        <v>1.5</v>
      </c>
      <c r="D11" s="143" t="s">
        <v>44</v>
      </c>
      <c r="E11" s="157" t="s">
        <v>46</v>
      </c>
      <c r="F11" s="158" t="s">
        <v>40</v>
      </c>
      <c r="G11" s="19">
        <v>44973</v>
      </c>
    </row>
    <row r="12" spans="1:10" x14ac:dyDescent="0.25">
      <c r="A12" s="85" t="s">
        <v>52</v>
      </c>
      <c r="B12" s="148"/>
      <c r="C12" s="86" t="s">
        <v>7</v>
      </c>
      <c r="D12" s="149"/>
      <c r="E12" s="108"/>
      <c r="F12" s="150"/>
      <c r="G12" s="151"/>
      <c r="H12">
        <v>8</v>
      </c>
    </row>
    <row r="13" spans="1:10" ht="27" x14ac:dyDescent="0.25">
      <c r="A13" s="48" t="s">
        <v>55</v>
      </c>
      <c r="B13" s="26" t="s">
        <v>6</v>
      </c>
      <c r="C13" s="44">
        <v>2</v>
      </c>
      <c r="D13" s="43" t="s">
        <v>47</v>
      </c>
      <c r="E13" s="44" t="s">
        <v>67</v>
      </c>
      <c r="F13" s="111" t="s">
        <v>40</v>
      </c>
      <c r="G13" s="120">
        <v>44978</v>
      </c>
      <c r="H13" s="72"/>
    </row>
    <row r="14" spans="1:10" ht="27" x14ac:dyDescent="0.25">
      <c r="A14" s="48" t="s">
        <v>56</v>
      </c>
      <c r="B14" s="26" t="s">
        <v>6</v>
      </c>
      <c r="C14" s="7">
        <v>2</v>
      </c>
      <c r="D14" s="25" t="s">
        <v>47</v>
      </c>
      <c r="E14" s="44" t="s">
        <v>46</v>
      </c>
      <c r="F14" s="111" t="s">
        <v>40</v>
      </c>
      <c r="G14" s="120">
        <v>44980</v>
      </c>
    </row>
    <row r="15" spans="1:10" ht="27.75" x14ac:dyDescent="0.3">
      <c r="A15" s="3" t="s">
        <v>54</v>
      </c>
      <c r="B15" s="26" t="s">
        <v>6</v>
      </c>
      <c r="C15" s="46">
        <v>2</v>
      </c>
      <c r="D15" s="47" t="s">
        <v>47</v>
      </c>
      <c r="E15" s="44" t="s">
        <v>67</v>
      </c>
      <c r="F15" s="112" t="s">
        <v>40</v>
      </c>
      <c r="G15" s="120">
        <v>44985</v>
      </c>
    </row>
    <row r="16" spans="1:10" ht="27.75" thickBot="1" x14ac:dyDescent="0.3">
      <c r="A16" s="31" t="s">
        <v>57</v>
      </c>
      <c r="B16" s="145" t="s">
        <v>6</v>
      </c>
      <c r="C16" s="11">
        <v>2</v>
      </c>
      <c r="D16" s="17" t="s">
        <v>47</v>
      </c>
      <c r="E16" s="146" t="s">
        <v>46</v>
      </c>
      <c r="F16" s="115" t="s">
        <v>40</v>
      </c>
      <c r="G16" s="19">
        <v>44987</v>
      </c>
    </row>
    <row r="17" spans="1:8" x14ac:dyDescent="0.25">
      <c r="A17" s="141" t="s">
        <v>8</v>
      </c>
      <c r="B17" s="142"/>
      <c r="C17" s="133" t="s">
        <v>86</v>
      </c>
      <c r="D17" s="140"/>
      <c r="E17" s="14"/>
      <c r="F17" s="109"/>
      <c r="G17" s="96"/>
      <c r="H17">
        <v>16</v>
      </c>
    </row>
    <row r="18" spans="1:8" ht="27" x14ac:dyDescent="0.25">
      <c r="A18" s="4" t="s">
        <v>70</v>
      </c>
      <c r="B18" s="27" t="s">
        <v>9</v>
      </c>
      <c r="C18" s="28">
        <v>2</v>
      </c>
      <c r="D18" s="43" t="s">
        <v>47</v>
      </c>
      <c r="E18" s="44" t="s">
        <v>67</v>
      </c>
      <c r="F18" s="113" t="s">
        <v>40</v>
      </c>
      <c r="G18" s="120">
        <v>44992</v>
      </c>
      <c r="H18" s="72"/>
    </row>
    <row r="19" spans="1:8" ht="27" x14ac:dyDescent="0.25">
      <c r="A19" s="4" t="s">
        <v>70</v>
      </c>
      <c r="B19" s="27" t="s">
        <v>9</v>
      </c>
      <c r="C19" s="28">
        <v>2</v>
      </c>
      <c r="D19" s="43" t="s">
        <v>47</v>
      </c>
      <c r="E19" s="22" t="s">
        <v>46</v>
      </c>
      <c r="F19" s="113" t="s">
        <v>40</v>
      </c>
      <c r="G19" s="120">
        <v>44994</v>
      </c>
    </row>
    <row r="20" spans="1:8" ht="27" x14ac:dyDescent="0.25">
      <c r="A20" s="4" t="s">
        <v>70</v>
      </c>
      <c r="B20" s="27" t="s">
        <v>9</v>
      </c>
      <c r="C20" s="28">
        <v>2</v>
      </c>
      <c r="D20" s="43" t="s">
        <v>47</v>
      </c>
      <c r="E20" s="44" t="s">
        <v>67</v>
      </c>
      <c r="F20" s="113" t="s">
        <v>40</v>
      </c>
      <c r="G20" s="120">
        <v>44999</v>
      </c>
    </row>
    <row r="21" spans="1:8" ht="27" x14ac:dyDescent="0.25">
      <c r="A21" s="4" t="s">
        <v>70</v>
      </c>
      <c r="B21" s="27" t="s">
        <v>9</v>
      </c>
      <c r="C21" s="28">
        <v>2</v>
      </c>
      <c r="D21" s="43" t="s">
        <v>47</v>
      </c>
      <c r="E21" s="22" t="s">
        <v>46</v>
      </c>
      <c r="F21" s="113" t="s">
        <v>40</v>
      </c>
      <c r="G21" s="120">
        <v>45001</v>
      </c>
    </row>
    <row r="22" spans="1:8" ht="27" x14ac:dyDescent="0.25">
      <c r="A22" s="3" t="s">
        <v>10</v>
      </c>
      <c r="B22" s="29" t="s">
        <v>11</v>
      </c>
      <c r="C22" s="7">
        <v>2</v>
      </c>
      <c r="D22" s="43" t="s">
        <v>47</v>
      </c>
      <c r="E22" s="44" t="s">
        <v>67</v>
      </c>
      <c r="F22" s="111" t="s">
        <v>40</v>
      </c>
      <c r="G22" s="120">
        <v>45006</v>
      </c>
    </row>
    <row r="23" spans="1:8" ht="27" x14ac:dyDescent="0.25">
      <c r="A23" s="3" t="s">
        <v>10</v>
      </c>
      <c r="B23" s="29" t="s">
        <v>11</v>
      </c>
      <c r="C23" s="7">
        <v>2</v>
      </c>
      <c r="D23" s="43" t="s">
        <v>47</v>
      </c>
      <c r="E23" s="22" t="s">
        <v>46</v>
      </c>
      <c r="F23" s="111" t="s">
        <v>40</v>
      </c>
      <c r="G23" s="120">
        <v>45008</v>
      </c>
    </row>
    <row r="24" spans="1:8" ht="27" x14ac:dyDescent="0.25">
      <c r="A24" s="3" t="s">
        <v>12</v>
      </c>
      <c r="B24" s="5" t="s">
        <v>11</v>
      </c>
      <c r="C24" s="7">
        <v>2</v>
      </c>
      <c r="D24" s="43" t="s">
        <v>47</v>
      </c>
      <c r="E24" s="44" t="s">
        <v>67</v>
      </c>
      <c r="F24" s="111" t="s">
        <v>40</v>
      </c>
      <c r="G24" s="120">
        <v>45013</v>
      </c>
    </row>
    <row r="25" spans="1:8" ht="27.75" thickBot="1" x14ac:dyDescent="0.3">
      <c r="A25" s="31" t="s">
        <v>12</v>
      </c>
      <c r="B25" s="16" t="s">
        <v>11</v>
      </c>
      <c r="C25" s="11">
        <v>2</v>
      </c>
      <c r="D25" s="143" t="s">
        <v>47</v>
      </c>
      <c r="E25" s="144" t="s">
        <v>46</v>
      </c>
      <c r="F25" s="115" t="s">
        <v>40</v>
      </c>
      <c r="G25" s="19">
        <v>45015</v>
      </c>
    </row>
    <row r="26" spans="1:8" x14ac:dyDescent="0.25">
      <c r="A26" s="141" t="s">
        <v>13</v>
      </c>
      <c r="B26" s="142"/>
      <c r="C26" s="133" t="s">
        <v>99</v>
      </c>
      <c r="D26" s="140"/>
      <c r="E26" s="14"/>
      <c r="F26" s="109"/>
      <c r="G26" s="96"/>
      <c r="H26">
        <v>2.5</v>
      </c>
    </row>
    <row r="27" spans="1:8" ht="41.25" thickBot="1" x14ac:dyDescent="0.3">
      <c r="A27" s="3" t="s">
        <v>98</v>
      </c>
      <c r="B27" s="5" t="s">
        <v>4</v>
      </c>
      <c r="C27" s="7">
        <v>2.5</v>
      </c>
      <c r="D27" s="25" t="s">
        <v>44</v>
      </c>
      <c r="E27" s="22" t="s">
        <v>67</v>
      </c>
      <c r="F27" s="111" t="s">
        <v>40</v>
      </c>
      <c r="G27" s="120">
        <v>45020</v>
      </c>
      <c r="H27" s="73"/>
    </row>
    <row r="28" spans="1:8" ht="38.25" x14ac:dyDescent="0.25">
      <c r="A28" s="12" t="s">
        <v>14</v>
      </c>
      <c r="B28" s="133"/>
      <c r="C28" s="133" t="s">
        <v>88</v>
      </c>
      <c r="D28" s="140"/>
      <c r="E28" s="14"/>
      <c r="F28" s="109"/>
      <c r="G28" s="96"/>
    </row>
    <row r="29" spans="1:8" ht="27" x14ac:dyDescent="0.25">
      <c r="A29" s="3" t="s">
        <v>71</v>
      </c>
      <c r="B29" s="7" t="s">
        <v>15</v>
      </c>
      <c r="C29" s="7">
        <v>2.5</v>
      </c>
      <c r="D29" s="30" t="s">
        <v>48</v>
      </c>
      <c r="E29" s="7" t="s">
        <v>67</v>
      </c>
      <c r="F29" s="111" t="s">
        <v>40</v>
      </c>
      <c r="G29" s="120">
        <v>45027</v>
      </c>
      <c r="H29" s="39">
        <v>10</v>
      </c>
    </row>
    <row r="30" spans="1:8" ht="27" x14ac:dyDescent="0.25">
      <c r="A30" s="70" t="s">
        <v>72</v>
      </c>
      <c r="B30" s="51" t="s">
        <v>15</v>
      </c>
      <c r="C30" s="51">
        <v>2.5</v>
      </c>
      <c r="D30" s="52" t="s">
        <v>48</v>
      </c>
      <c r="E30" s="51" t="s">
        <v>46</v>
      </c>
      <c r="F30" s="110" t="s">
        <v>40</v>
      </c>
      <c r="G30" s="71">
        <v>45029</v>
      </c>
    </row>
    <row r="31" spans="1:8" x14ac:dyDescent="0.25">
      <c r="A31" s="48" t="s">
        <v>78</v>
      </c>
      <c r="B31" s="45" t="s">
        <v>16</v>
      </c>
      <c r="C31" s="45">
        <v>2.5</v>
      </c>
      <c r="D31" s="30" t="s">
        <v>48</v>
      </c>
      <c r="E31" s="7" t="s">
        <v>67</v>
      </c>
      <c r="F31" s="7" t="s">
        <v>40</v>
      </c>
      <c r="G31" s="120">
        <v>45034</v>
      </c>
    </row>
    <row r="32" spans="1:8" x14ac:dyDescent="0.25">
      <c r="A32" s="48" t="s">
        <v>78</v>
      </c>
      <c r="B32" s="45" t="s">
        <v>16</v>
      </c>
      <c r="C32" s="45">
        <v>2.5</v>
      </c>
      <c r="D32" s="30" t="s">
        <v>48</v>
      </c>
      <c r="E32" s="7" t="s">
        <v>67</v>
      </c>
      <c r="F32" s="7" t="s">
        <v>40</v>
      </c>
      <c r="G32" s="120">
        <v>45036</v>
      </c>
    </row>
    <row r="33" spans="1:10" ht="29.25" customHeight="1" x14ac:dyDescent="0.25">
      <c r="A33" s="64" t="s">
        <v>79</v>
      </c>
      <c r="B33" s="65" t="s">
        <v>17</v>
      </c>
      <c r="C33" s="49">
        <v>8</v>
      </c>
      <c r="D33" s="169" t="s">
        <v>53</v>
      </c>
      <c r="E33" s="169"/>
      <c r="F33" s="169"/>
      <c r="G33" s="50" t="s">
        <v>83</v>
      </c>
      <c r="H33" s="118">
        <v>24</v>
      </c>
      <c r="J33" s="75"/>
    </row>
    <row r="34" spans="1:10" ht="27.75" customHeight="1" x14ac:dyDescent="0.25">
      <c r="A34" s="64" t="s">
        <v>82</v>
      </c>
      <c r="B34" s="65" t="s">
        <v>87</v>
      </c>
      <c r="C34" s="49">
        <v>8</v>
      </c>
      <c r="D34" s="169"/>
      <c r="E34" s="169"/>
      <c r="F34" s="169"/>
      <c r="G34" s="50" t="s">
        <v>84</v>
      </c>
      <c r="H34" s="39"/>
    </row>
    <row r="35" spans="1:10" ht="27.75" customHeight="1" x14ac:dyDescent="0.25">
      <c r="A35" s="64" t="s">
        <v>80</v>
      </c>
      <c r="B35" s="49" t="s">
        <v>18</v>
      </c>
      <c r="C35" s="49">
        <v>8</v>
      </c>
      <c r="D35" s="169"/>
      <c r="E35" s="169"/>
      <c r="F35" s="169"/>
      <c r="G35" s="50" t="s">
        <v>85</v>
      </c>
      <c r="H35" s="39"/>
    </row>
    <row r="36" spans="1:10" x14ac:dyDescent="0.25">
      <c r="A36" s="3" t="s">
        <v>81</v>
      </c>
      <c r="B36" s="7" t="s">
        <v>19</v>
      </c>
      <c r="C36" s="7">
        <v>2.5</v>
      </c>
      <c r="D36" s="30" t="s">
        <v>48</v>
      </c>
      <c r="E36" s="7" t="s">
        <v>67</v>
      </c>
      <c r="F36" s="7" t="s">
        <v>40</v>
      </c>
      <c r="G36" s="120">
        <v>45041</v>
      </c>
      <c r="H36">
        <v>5</v>
      </c>
    </row>
    <row r="37" spans="1:10" ht="15.75" thickBot="1" x14ac:dyDescent="0.3">
      <c r="A37" s="31" t="s">
        <v>81</v>
      </c>
      <c r="B37" s="11" t="s">
        <v>19</v>
      </c>
      <c r="C37" s="11">
        <v>2.5</v>
      </c>
      <c r="D37" s="32" t="s">
        <v>48</v>
      </c>
      <c r="E37" s="11" t="s">
        <v>46</v>
      </c>
      <c r="F37" s="11" t="s">
        <v>40</v>
      </c>
      <c r="G37" s="42">
        <v>45043</v>
      </c>
    </row>
    <row r="38" spans="1:10" s="39" customFormat="1" ht="66" customHeight="1" thickBot="1" x14ac:dyDescent="0.3">
      <c r="A38" s="104"/>
      <c r="B38" s="21"/>
      <c r="C38" s="21"/>
      <c r="D38" s="37"/>
      <c r="E38" s="36"/>
      <c r="F38" s="36"/>
      <c r="G38" s="121"/>
    </row>
    <row r="39" spans="1:10" s="39" customFormat="1" ht="67.900000000000006" customHeight="1" thickBot="1" x14ac:dyDescent="0.3">
      <c r="A39" s="82" t="s">
        <v>20</v>
      </c>
      <c r="B39" s="88" t="s">
        <v>42</v>
      </c>
      <c r="C39" s="84" t="s">
        <v>39</v>
      </c>
      <c r="D39" s="105"/>
      <c r="E39" s="106"/>
      <c r="F39" s="106"/>
      <c r="G39" s="129"/>
    </row>
    <row r="40" spans="1:10" ht="27" thickBot="1" x14ac:dyDescent="0.3">
      <c r="A40" s="130" t="s">
        <v>21</v>
      </c>
      <c r="B40" s="83"/>
      <c r="C40" s="83"/>
      <c r="D40" s="84" t="s">
        <v>37</v>
      </c>
      <c r="E40" s="84" t="s">
        <v>45</v>
      </c>
      <c r="F40" s="116" t="s">
        <v>38</v>
      </c>
      <c r="G40" s="89" t="s">
        <v>50</v>
      </c>
      <c r="I40" s="90">
        <f>SUM(I41:I68)</f>
        <v>57.5</v>
      </c>
    </row>
    <row r="41" spans="1:10" x14ac:dyDescent="0.25">
      <c r="A41" s="131" t="s">
        <v>22</v>
      </c>
      <c r="B41" s="132"/>
      <c r="C41" s="14">
        <v>12.5</v>
      </c>
      <c r="D41" s="133"/>
      <c r="E41" s="14"/>
      <c r="F41" s="134"/>
      <c r="G41" s="135"/>
      <c r="H41" s="39"/>
      <c r="J41" s="38"/>
    </row>
    <row r="42" spans="1:10" ht="27" x14ac:dyDescent="0.25">
      <c r="A42" s="10" t="s">
        <v>23</v>
      </c>
      <c r="B42" s="7" t="s">
        <v>0</v>
      </c>
      <c r="C42" s="7">
        <v>2.5</v>
      </c>
      <c r="D42" s="25" t="s">
        <v>61</v>
      </c>
      <c r="E42" s="7" t="s">
        <v>67</v>
      </c>
      <c r="F42" s="111" t="s">
        <v>40</v>
      </c>
      <c r="G42" s="107">
        <v>45048</v>
      </c>
      <c r="I42">
        <v>12.5</v>
      </c>
      <c r="J42" s="38"/>
    </row>
    <row r="43" spans="1:10" x14ac:dyDescent="0.25">
      <c r="A43" s="10" t="s">
        <v>24</v>
      </c>
      <c r="B43" s="7" t="s">
        <v>0</v>
      </c>
      <c r="C43" s="7">
        <v>2.5</v>
      </c>
      <c r="D43" s="25" t="s">
        <v>61</v>
      </c>
      <c r="E43" s="7" t="s">
        <v>46</v>
      </c>
      <c r="F43" s="111" t="s">
        <v>40</v>
      </c>
      <c r="G43" s="107">
        <v>45050</v>
      </c>
      <c r="J43" s="38"/>
    </row>
    <row r="44" spans="1:10" x14ac:dyDescent="0.25">
      <c r="A44" s="10" t="s">
        <v>24</v>
      </c>
      <c r="B44" s="7" t="s">
        <v>0</v>
      </c>
      <c r="C44" s="7">
        <v>2.5</v>
      </c>
      <c r="D44" s="25" t="s">
        <v>61</v>
      </c>
      <c r="E44" s="7" t="s">
        <v>67</v>
      </c>
      <c r="F44" s="111" t="s">
        <v>40</v>
      </c>
      <c r="G44" s="107">
        <v>45055</v>
      </c>
      <c r="J44" s="76"/>
    </row>
    <row r="45" spans="1:10" ht="27" x14ac:dyDescent="0.25">
      <c r="A45" s="10" t="s">
        <v>25</v>
      </c>
      <c r="B45" s="7" t="s">
        <v>0</v>
      </c>
      <c r="C45" s="7">
        <v>2.5</v>
      </c>
      <c r="D45" s="25" t="s">
        <v>61</v>
      </c>
      <c r="E45" s="7" t="s">
        <v>46</v>
      </c>
      <c r="F45" s="111" t="s">
        <v>40</v>
      </c>
      <c r="G45" s="107">
        <v>45057</v>
      </c>
      <c r="J45" s="38"/>
    </row>
    <row r="46" spans="1:10" ht="27.75" thickBot="1" x14ac:dyDescent="0.3">
      <c r="A46" s="34" t="s">
        <v>63</v>
      </c>
      <c r="B46" s="11" t="s">
        <v>0</v>
      </c>
      <c r="C46" s="11">
        <v>2.5</v>
      </c>
      <c r="D46" s="136" t="s">
        <v>61</v>
      </c>
      <c r="E46" s="11" t="s">
        <v>67</v>
      </c>
      <c r="F46" s="115" t="s">
        <v>40</v>
      </c>
      <c r="G46" s="42">
        <v>45062</v>
      </c>
    </row>
    <row r="47" spans="1:10" x14ac:dyDescent="0.25">
      <c r="A47" s="12" t="s">
        <v>26</v>
      </c>
      <c r="B47" s="137"/>
      <c r="C47" s="14">
        <v>15</v>
      </c>
      <c r="D47" s="138"/>
      <c r="E47" s="14"/>
      <c r="F47" s="139"/>
      <c r="G47" s="126"/>
    </row>
    <row r="48" spans="1:10" ht="27" x14ac:dyDescent="0.25">
      <c r="A48" s="10" t="s">
        <v>27</v>
      </c>
      <c r="B48" s="7" t="s">
        <v>28</v>
      </c>
      <c r="C48" s="7">
        <v>2.5</v>
      </c>
      <c r="D48" s="25" t="s">
        <v>61</v>
      </c>
      <c r="E48" s="7" t="s">
        <v>46</v>
      </c>
      <c r="F48" s="111" t="s">
        <v>40</v>
      </c>
      <c r="G48" s="107">
        <v>45064</v>
      </c>
      <c r="I48">
        <v>15</v>
      </c>
      <c r="J48" s="39"/>
    </row>
    <row r="49" spans="1:10" ht="27" x14ac:dyDescent="0.25">
      <c r="A49" s="10" t="s">
        <v>27</v>
      </c>
      <c r="B49" s="7" t="s">
        <v>28</v>
      </c>
      <c r="C49" s="7">
        <v>2.5</v>
      </c>
      <c r="D49" s="33" t="s">
        <v>61</v>
      </c>
      <c r="E49" s="7" t="s">
        <v>67</v>
      </c>
      <c r="F49" s="111" t="s">
        <v>40</v>
      </c>
      <c r="G49" s="107">
        <v>45069</v>
      </c>
    </row>
    <row r="50" spans="1:10" ht="27" x14ac:dyDescent="0.25">
      <c r="A50" s="10" t="s">
        <v>29</v>
      </c>
      <c r="B50" s="7" t="s">
        <v>28</v>
      </c>
      <c r="C50" s="7">
        <v>2.5</v>
      </c>
      <c r="D50" s="33" t="s">
        <v>61</v>
      </c>
      <c r="E50" s="7" t="s">
        <v>46</v>
      </c>
      <c r="F50" s="111" t="s">
        <v>40</v>
      </c>
      <c r="G50" s="107">
        <v>45071</v>
      </c>
    </row>
    <row r="51" spans="1:10" ht="27" x14ac:dyDescent="0.25">
      <c r="A51" s="10" t="s">
        <v>29</v>
      </c>
      <c r="B51" s="7" t="s">
        <v>28</v>
      </c>
      <c r="C51" s="7">
        <v>2.5</v>
      </c>
      <c r="D51" s="33" t="s">
        <v>61</v>
      </c>
      <c r="E51" s="7" t="s">
        <v>67</v>
      </c>
      <c r="F51" s="111" t="s">
        <v>40</v>
      </c>
      <c r="G51" s="107">
        <v>45076</v>
      </c>
    </row>
    <row r="52" spans="1:10" x14ac:dyDescent="0.25">
      <c r="A52" s="10" t="s">
        <v>30</v>
      </c>
      <c r="B52" s="7" t="s">
        <v>0</v>
      </c>
      <c r="C52" s="7">
        <v>2.5</v>
      </c>
      <c r="D52" s="33" t="s">
        <v>61</v>
      </c>
      <c r="E52" s="7" t="s">
        <v>46</v>
      </c>
      <c r="F52" s="111" t="s">
        <v>40</v>
      </c>
      <c r="G52" s="107">
        <v>45078</v>
      </c>
    </row>
    <row r="53" spans="1:10" ht="15.75" thickBot="1" x14ac:dyDescent="0.3">
      <c r="A53" s="34" t="s">
        <v>69</v>
      </c>
      <c r="B53" s="11" t="s">
        <v>0</v>
      </c>
      <c r="C53" s="11">
        <v>2.5</v>
      </c>
      <c r="D53" s="32" t="s">
        <v>48</v>
      </c>
      <c r="E53" s="11" t="s">
        <v>67</v>
      </c>
      <c r="F53" s="115" t="s">
        <v>40</v>
      </c>
      <c r="G53" s="42">
        <v>45083</v>
      </c>
    </row>
    <row r="54" spans="1:10" ht="31.5" customHeight="1" x14ac:dyDescent="0.25">
      <c r="A54" s="127" t="s">
        <v>90</v>
      </c>
      <c r="B54" s="128" t="s">
        <v>89</v>
      </c>
      <c r="C54" s="63">
        <v>8</v>
      </c>
      <c r="D54" s="170" t="s">
        <v>53</v>
      </c>
      <c r="E54" s="170"/>
      <c r="F54" s="171"/>
      <c r="G54" s="126">
        <v>45086</v>
      </c>
      <c r="J54" s="38"/>
    </row>
    <row r="55" spans="1:10" ht="38.25" customHeight="1" x14ac:dyDescent="0.25">
      <c r="A55" s="64" t="s">
        <v>66</v>
      </c>
      <c r="B55" s="49" t="s">
        <v>91</v>
      </c>
      <c r="C55" s="49">
        <v>8</v>
      </c>
      <c r="D55" s="169"/>
      <c r="E55" s="169"/>
      <c r="F55" s="172"/>
      <c r="G55" s="107">
        <v>45087</v>
      </c>
      <c r="H55" s="53"/>
      <c r="J55" s="38"/>
    </row>
    <row r="56" spans="1:10" ht="31.5" customHeight="1" thickBot="1" x14ac:dyDescent="0.3">
      <c r="A56" s="66" t="s">
        <v>77</v>
      </c>
      <c r="B56" s="67" t="s">
        <v>91</v>
      </c>
      <c r="C56" s="67">
        <v>8</v>
      </c>
      <c r="D56" s="173"/>
      <c r="E56" s="173"/>
      <c r="F56" s="174"/>
      <c r="G56" s="42">
        <v>45088</v>
      </c>
      <c r="J56" s="38"/>
    </row>
    <row r="57" spans="1:10" ht="45" customHeight="1" x14ac:dyDescent="0.25">
      <c r="A57" s="56" t="s">
        <v>31</v>
      </c>
      <c r="B57" s="57" t="s">
        <v>59</v>
      </c>
      <c r="C57" s="57">
        <v>5</v>
      </c>
      <c r="D57" s="58" t="s">
        <v>93</v>
      </c>
      <c r="E57" s="177" t="s">
        <v>58</v>
      </c>
      <c r="F57" s="178"/>
      <c r="G57" s="126">
        <v>45093</v>
      </c>
    </row>
    <row r="58" spans="1:10" ht="41.1" customHeight="1" x14ac:dyDescent="0.25">
      <c r="A58" s="59" t="s">
        <v>31</v>
      </c>
      <c r="B58" s="54" t="s">
        <v>28</v>
      </c>
      <c r="C58" s="54">
        <v>10</v>
      </c>
      <c r="D58" s="55" t="s">
        <v>94</v>
      </c>
      <c r="E58" s="175" t="s">
        <v>58</v>
      </c>
      <c r="F58" s="176"/>
      <c r="G58" s="107">
        <v>45094</v>
      </c>
    </row>
    <row r="59" spans="1:10" ht="39" customHeight="1" thickBot="1" x14ac:dyDescent="0.3">
      <c r="A59" s="60" t="s">
        <v>31</v>
      </c>
      <c r="B59" s="61" t="s">
        <v>60</v>
      </c>
      <c r="C59" s="61">
        <v>5</v>
      </c>
      <c r="D59" s="62" t="s">
        <v>92</v>
      </c>
      <c r="E59" s="167" t="s">
        <v>58</v>
      </c>
      <c r="F59" s="168"/>
      <c r="G59" s="42">
        <v>45095</v>
      </c>
      <c r="I59">
        <v>20</v>
      </c>
    </row>
    <row r="60" spans="1:10" ht="42.95" customHeight="1" x14ac:dyDescent="0.25">
      <c r="A60" s="12" t="s">
        <v>32</v>
      </c>
      <c r="B60" s="68"/>
      <c r="C60" s="69">
        <v>10</v>
      </c>
      <c r="D60" s="119"/>
      <c r="E60" s="165"/>
      <c r="F60" s="166"/>
      <c r="G60" s="96"/>
    </row>
    <row r="61" spans="1:10" ht="27" x14ac:dyDescent="0.25">
      <c r="A61" s="10" t="s">
        <v>33</v>
      </c>
      <c r="B61" s="7" t="s">
        <v>34</v>
      </c>
      <c r="C61" s="28">
        <v>2.5</v>
      </c>
      <c r="D61" s="30" t="s">
        <v>48</v>
      </c>
      <c r="E61" s="7" t="s">
        <v>67</v>
      </c>
      <c r="F61" s="111" t="s">
        <v>40</v>
      </c>
      <c r="G61" s="107">
        <v>45097</v>
      </c>
      <c r="I61">
        <v>10</v>
      </c>
    </row>
    <row r="62" spans="1:10" ht="27" x14ac:dyDescent="0.25">
      <c r="A62" s="10" t="s">
        <v>33</v>
      </c>
      <c r="B62" s="7" t="s">
        <v>34</v>
      </c>
      <c r="C62" s="28">
        <v>2.5</v>
      </c>
      <c r="D62" s="30" t="s">
        <v>48</v>
      </c>
      <c r="E62" s="7" t="s">
        <v>46</v>
      </c>
      <c r="F62" s="111" t="s">
        <v>40</v>
      </c>
      <c r="G62" s="107">
        <v>45099</v>
      </c>
    </row>
    <row r="63" spans="1:10" ht="27" x14ac:dyDescent="0.25">
      <c r="A63" s="10" t="s">
        <v>33</v>
      </c>
      <c r="B63" s="7" t="s">
        <v>34</v>
      </c>
      <c r="C63" s="28">
        <v>2.5</v>
      </c>
      <c r="D63" s="30" t="s">
        <v>48</v>
      </c>
      <c r="E63" s="7" t="s">
        <v>67</v>
      </c>
      <c r="F63" s="111" t="s">
        <v>40</v>
      </c>
      <c r="G63" s="107">
        <v>45104</v>
      </c>
      <c r="J63" s="38"/>
    </row>
    <row r="64" spans="1:10" ht="27.75" thickBot="1" x14ac:dyDescent="0.3">
      <c r="A64" s="34" t="s">
        <v>33</v>
      </c>
      <c r="B64" s="11" t="s">
        <v>34</v>
      </c>
      <c r="C64" s="35">
        <v>2.5</v>
      </c>
      <c r="D64" s="32" t="s">
        <v>48</v>
      </c>
      <c r="E64" s="11" t="s">
        <v>46</v>
      </c>
      <c r="F64" s="115" t="s">
        <v>40</v>
      </c>
      <c r="G64" s="42">
        <v>45106</v>
      </c>
      <c r="J64" s="38"/>
    </row>
    <row r="65" spans="1:11" ht="15.75" thickBot="1" x14ac:dyDescent="0.3">
      <c r="A65" s="162"/>
      <c r="B65" s="163"/>
      <c r="C65" s="20"/>
      <c r="J65" s="38"/>
    </row>
    <row r="66" spans="1:11" ht="15.75" thickBot="1" x14ac:dyDescent="0.3">
      <c r="A66" s="82" t="s">
        <v>35</v>
      </c>
      <c r="B66" s="83"/>
      <c r="C66" s="83">
        <v>8</v>
      </c>
      <c r="D66" s="84" t="s">
        <v>37</v>
      </c>
      <c r="E66" s="84" t="s">
        <v>45</v>
      </c>
      <c r="F66" s="116" t="s">
        <v>38</v>
      </c>
      <c r="G66" s="164"/>
    </row>
    <row r="67" spans="1:11" ht="27.75" thickBot="1" x14ac:dyDescent="0.3">
      <c r="A67" s="122" t="s">
        <v>62</v>
      </c>
      <c r="B67" s="123" t="s">
        <v>49</v>
      </c>
      <c r="C67" s="123">
        <v>8</v>
      </c>
      <c r="D67" s="124" t="s">
        <v>64</v>
      </c>
      <c r="E67" s="123" t="s">
        <v>43</v>
      </c>
      <c r="F67" s="125" t="s">
        <v>40</v>
      </c>
      <c r="G67" s="161">
        <v>45180</v>
      </c>
      <c r="J67">
        <v>8</v>
      </c>
    </row>
    <row r="68" spans="1:11" ht="15.75" thickBot="1" x14ac:dyDescent="0.3">
      <c r="K68" s="90">
        <f>J67+I40+H2</f>
        <v>138.5</v>
      </c>
    </row>
    <row r="70" spans="1:11" ht="15.75" thickBot="1" x14ac:dyDescent="0.3"/>
    <row r="71" spans="1:11" ht="15.75" thickBot="1" x14ac:dyDescent="0.3">
      <c r="A71" s="91" t="s">
        <v>73</v>
      </c>
      <c r="B71" s="92"/>
      <c r="C71" s="93"/>
      <c r="D71" s="93"/>
      <c r="E71" s="93"/>
      <c r="F71" s="93"/>
      <c r="G71" s="94">
        <f>G72+G73+G74</f>
        <v>138.5</v>
      </c>
    </row>
    <row r="72" spans="1:11" x14ac:dyDescent="0.25">
      <c r="A72" s="95" t="s">
        <v>74</v>
      </c>
      <c r="B72" s="78"/>
      <c r="C72" s="79"/>
      <c r="D72" s="79"/>
      <c r="E72" s="79"/>
      <c r="F72" s="79"/>
      <c r="G72" s="96">
        <f>H2</f>
        <v>73</v>
      </c>
    </row>
    <row r="73" spans="1:11" x14ac:dyDescent="0.25">
      <c r="A73" s="97" t="s">
        <v>75</v>
      </c>
      <c r="B73" s="98"/>
      <c r="C73" s="39"/>
      <c r="D73" s="39"/>
      <c r="E73" s="39"/>
      <c r="F73" s="39"/>
      <c r="G73" s="81">
        <f>I61+I59+I48+I42</f>
        <v>57.5</v>
      </c>
    </row>
    <row r="74" spans="1:11" ht="15.75" thickBot="1" x14ac:dyDescent="0.3">
      <c r="A74" s="99" t="s">
        <v>76</v>
      </c>
      <c r="B74" s="100"/>
      <c r="C74" s="101"/>
      <c r="D74" s="101"/>
      <c r="E74" s="101"/>
      <c r="F74" s="101"/>
      <c r="G74" s="102">
        <v>8</v>
      </c>
    </row>
  </sheetData>
  <mergeCells count="6">
    <mergeCell ref="E60:F60"/>
    <mergeCell ref="E59:F59"/>
    <mergeCell ref="D33:F35"/>
    <mergeCell ref="D54:F56"/>
    <mergeCell ref="E58:F58"/>
    <mergeCell ref="E57:F57"/>
  </mergeCells>
  <phoneticPr fontId="2" type="noConversion"/>
  <pageMargins left="0.25" right="0.25" top="0.75" bottom="0.75" header="0.3" footer="0.3"/>
  <pageSetup paperSize="9"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cobo fernandez</dc:creator>
  <cp:lastModifiedBy>hp</cp:lastModifiedBy>
  <cp:lastPrinted>2021-02-16T17:30:11Z</cp:lastPrinted>
  <dcterms:created xsi:type="dcterms:W3CDTF">2021-01-28T15:45:35Z</dcterms:created>
  <dcterms:modified xsi:type="dcterms:W3CDTF">2022-10-12T16:18:34Z</dcterms:modified>
</cp:coreProperties>
</file>